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065" windowHeight="9540" activeTab="0"/>
  </bookViews>
  <sheets>
    <sheet name="SIF-uri+FP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<sst xmlns="http://schemas.openxmlformats.org/spreadsheetml/2006/main" count="85" uniqueCount="82">
  <si>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Crisana</t>
  </si>
  <si>
    <t>Moldova</t>
  </si>
  <si>
    <t>Transilvania</t>
  </si>
  <si>
    <t>Muntenia</t>
  </si>
  <si>
    <t>Oltenia</t>
  </si>
  <si>
    <t>2. Active circulante, din care:</t>
  </si>
  <si>
    <t>SIF Banat-</t>
  </si>
  <si>
    <t>SIF</t>
  </si>
  <si>
    <t>1.1. Imobilizari necorporale</t>
  </si>
  <si>
    <t>1.2. Imobilizari corporale</t>
  </si>
  <si>
    <t>1.3. Imobilizari financiare, din care:</t>
  </si>
  <si>
    <t xml:space="preserve">   1.3.1. Actiuni cotate</t>
  </si>
  <si>
    <t xml:space="preserve">   1.3.2. Actiuni necotate</t>
  </si>
  <si>
    <t xml:space="preserve">   1.3.3. Titluri de stat</t>
  </si>
  <si>
    <t xml:space="preserve">   1.3.4. Certificate de depozit</t>
  </si>
  <si>
    <t xml:space="preserve">   1.3.5. Depozite bancare</t>
  </si>
  <si>
    <t xml:space="preserve">   1.3.6 Obligatiuni municipale</t>
  </si>
  <si>
    <t xml:space="preserve">   1.3.8.Val. Mobiliare nou emise</t>
  </si>
  <si>
    <t xml:space="preserve">   1.3.9 Titluri de participare OPCVM ;AOPC</t>
  </si>
  <si>
    <t xml:space="preserve">   1.3.10 Alte imobilizari financiare</t>
  </si>
  <si>
    <t>2.1. Stocuri</t>
  </si>
  <si>
    <t>2.2. Creante</t>
  </si>
  <si>
    <t>2.3. Disponibilitati</t>
  </si>
  <si>
    <t>2.4. Investitii financiare pe termen scurt, din care:</t>
  </si>
  <si>
    <t>2.5.Valori mobiliare nou emise</t>
  </si>
  <si>
    <t>2.6 Titluri de stat</t>
  </si>
  <si>
    <t>2.7 Depozite bancare</t>
  </si>
  <si>
    <t>2.8 Certificate de depozit</t>
  </si>
  <si>
    <t>2.9 Alte active circulante</t>
  </si>
  <si>
    <t>4. Cheltuieli inregistrate in avans</t>
  </si>
  <si>
    <t>5. Total activ</t>
  </si>
  <si>
    <t>6. Total datorii</t>
  </si>
  <si>
    <t>6.1 Imprumuturi din emisiunea de obligatiuni</t>
  </si>
  <si>
    <t>6.2. Sume datorate institutiilor de credit; leasing</t>
  </si>
  <si>
    <t>6.3.Avansuri incasate in contul clientilor</t>
  </si>
  <si>
    <t>6.4 Datorii comerciale</t>
  </si>
  <si>
    <t>6.5 Efecte de comert de platit</t>
  </si>
  <si>
    <t>6.6 Sume datorate soc. din cadrul grupului</t>
  </si>
  <si>
    <t>6.7 Sume datorate privind interese de participare</t>
  </si>
  <si>
    <t>7. Provizioane pt. riscuri si cheltuieli</t>
  </si>
  <si>
    <t>8. Venituri inregistrate in avans, din care:</t>
  </si>
  <si>
    <t>8.1 Subventii pt. Investitii</t>
  </si>
  <si>
    <t>8.2 Venituri inregistrate in avans</t>
  </si>
  <si>
    <t>9. Capital propriu din care:</t>
  </si>
  <si>
    <t>9.1 Capital social</t>
  </si>
  <si>
    <t>9.3 Diferente din reevaluare</t>
  </si>
  <si>
    <t>9.4 Rezerve</t>
  </si>
  <si>
    <t>9.5 Rezultatul reportat</t>
  </si>
  <si>
    <t>9.6 Rezultatul exercitiului</t>
  </si>
  <si>
    <t>9.7 Repartizarea profitului</t>
  </si>
  <si>
    <t>10. Total Pasiv</t>
  </si>
  <si>
    <t>11. Activul net</t>
  </si>
  <si>
    <t>12. Numar actiuni emise</t>
  </si>
  <si>
    <t>13. Valoare unitara a activului net</t>
  </si>
  <si>
    <t>14. Numar societati com. din portofoliu</t>
  </si>
  <si>
    <t>14.2 Soc.admise la tranzactionare/sistem alternativ</t>
  </si>
  <si>
    <t>14.3 Societati neadmise la tranzactionare</t>
  </si>
  <si>
    <t>Valori exprimate in lei (RON)</t>
  </si>
  <si>
    <t xml:space="preserve">Indicatori </t>
  </si>
  <si>
    <r>
      <t>1. Active imobilizate</t>
    </r>
    <r>
      <rPr>
        <sz val="8"/>
        <rFont val="Arial"/>
        <family val="2"/>
      </rPr>
      <t>, din care:</t>
    </r>
  </si>
  <si>
    <t xml:space="preserve">   1.3.7 Obligatiuni corporative</t>
  </si>
  <si>
    <t>15. Soc. cu situatii financiare lipsa</t>
  </si>
  <si>
    <t>9.2 Prime legate de capital</t>
  </si>
  <si>
    <t>6.8.1 Dividende de platit</t>
  </si>
  <si>
    <t>6.8 Alte datorii din care:</t>
  </si>
  <si>
    <t>2.4.1. Actiuni cotate</t>
  </si>
  <si>
    <t>2.4.2. Actiuni necotate</t>
  </si>
  <si>
    <t>2.4.3.Obligatiuni municipale</t>
  </si>
  <si>
    <t>2.4.4.Obligatiuni corporative</t>
  </si>
  <si>
    <t>2.4.5. Titluri de participare OPCVM ;AOPC</t>
  </si>
  <si>
    <t>9.8 Actiuni proprii</t>
  </si>
  <si>
    <t>9.9. Elemente asimilate capitalului</t>
  </si>
  <si>
    <t>9.10. Alte elemente de capitaluri proprii</t>
  </si>
  <si>
    <t>2.4.6  Dividende sau alte drepturi de incasat</t>
  </si>
  <si>
    <t>9.11. Rezultat reportat adoptat prima data IAS 29</t>
  </si>
  <si>
    <t>6.8.2 Impozit pe venit amanat</t>
  </si>
  <si>
    <t>6.9. Sume de plata intr-o perioada mai mare de 1 an</t>
  </si>
  <si>
    <t>3. Instrumente financiare derivate/structurate</t>
  </si>
  <si>
    <t>Fondul</t>
  </si>
  <si>
    <t>Proprietatea</t>
  </si>
  <si>
    <t>14.1 Soc.admise la tranzactionare/piata reglementata</t>
  </si>
  <si>
    <t>Calculul activelor nete ale SIF si FP - iunie 2020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</si>
</sst>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000"/>
    <numFmt numFmtId="179" formatCode="#,##0.0000"/>
    <numFmt numFmtId="180" formatCode="0.0%"/>
    <numFmt numFmtId="181" formatCode="#,##0.0"/>
    <numFmt numFmtId="182" formatCode="#,##0.000"/>
    <numFmt numFmtId="183" formatCode="0.0000000"/>
    <numFmt numFmtId="184" formatCode="0.000000"/>
    <numFmt numFmtId="185" formatCode="0.0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0"/>
    <numFmt numFmtId="192" formatCode="_(* #,##0.0_);_(* \(#,##0.0\);_(* &quot;-&quot;??_);_(@_)"/>
    <numFmt numFmtId="193" formatCode="_(* #,##0_);_(* \(#,##0\);_(* &quot;-&quot;??_);_(@_)"/>
    <numFmt numFmtId="194" formatCode="0.0"/>
    <numFmt numFmtId="195" formatCode="0.0000000000"/>
  </numFmts>
  <fonts count="46">
    <font>
      <sz val="10"/>
      <name val="Arial"/>
      <family val="0"/>
    </font>
    <font>
      <sz val="10"/>
      <name val="t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30"/>
      <name val="Arial"/>
      <family val="2"/>
    </font>
    <font>
      <b/>
      <sz val="10"/>
      <color indexed="40"/>
      <name val="t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rgb="FF0070C0"/>
      <name val="Arial"/>
      <family val="2"/>
    </font>
    <font>
      <b/>
      <sz val="10"/>
      <color rgb="FF00B0F0"/>
      <name val="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8" borderId="10" xfId="57" applyFont="1" applyFill="1" applyBorder="1" applyAlignment="1">
      <alignment horizontal="center"/>
      <protection/>
    </xf>
    <xf numFmtId="0" fontId="3" fillId="8" borderId="11" xfId="57" applyFont="1" applyFill="1" applyBorder="1">
      <alignment/>
      <protection/>
    </xf>
    <xf numFmtId="0" fontId="3" fillId="8" borderId="12" xfId="57" applyFont="1" applyFill="1" applyBorder="1">
      <alignment/>
      <protection/>
    </xf>
    <xf numFmtId="0" fontId="2" fillId="8" borderId="13" xfId="57" applyFont="1" applyFill="1" applyBorder="1" applyAlignment="1">
      <alignment horizontal="left"/>
      <protection/>
    </xf>
    <xf numFmtId="0" fontId="3" fillId="8" borderId="14" xfId="57" applyFont="1" applyFill="1" applyBorder="1">
      <alignment/>
      <protection/>
    </xf>
    <xf numFmtId="0" fontId="2" fillId="8" borderId="13" xfId="57" applyFont="1" applyFill="1" applyBorder="1">
      <alignment/>
      <protection/>
    </xf>
    <xf numFmtId="0" fontId="2" fillId="8" borderId="14" xfId="57" applyFont="1" applyFill="1" applyBorder="1">
      <alignment/>
      <protection/>
    </xf>
    <xf numFmtId="0" fontId="2" fillId="8" borderId="15" xfId="57" applyFont="1" applyFill="1" applyBorder="1">
      <alignment/>
      <protection/>
    </xf>
    <xf numFmtId="0" fontId="3" fillId="8" borderId="15" xfId="57" applyFont="1" applyFill="1" applyBorder="1">
      <alignment/>
      <protection/>
    </xf>
    <xf numFmtId="0" fontId="2" fillId="8" borderId="16" xfId="57" applyFont="1" applyFill="1" applyBorder="1">
      <alignment/>
      <protection/>
    </xf>
    <xf numFmtId="0" fontId="3" fillId="8" borderId="14" xfId="57" applyFont="1" applyFill="1" applyBorder="1" applyAlignment="1">
      <alignment horizontal="left"/>
      <protection/>
    </xf>
    <xf numFmtId="0" fontId="2" fillId="8" borderId="12" xfId="57" applyFont="1" applyFill="1" applyBorder="1">
      <alignment/>
      <protection/>
    </xf>
    <xf numFmtId="0" fontId="2" fillId="8" borderId="17" xfId="57" applyFont="1" applyFill="1" applyBorder="1">
      <alignment/>
      <protection/>
    </xf>
    <xf numFmtId="0" fontId="2" fillId="33" borderId="18" xfId="57" applyFont="1" applyFill="1" applyBorder="1" applyAlignment="1">
      <alignment horizontal="center"/>
      <protection/>
    </xf>
    <xf numFmtId="0" fontId="2" fillId="33" borderId="19" xfId="57" applyFont="1" applyFill="1" applyBorder="1" applyAlignment="1">
      <alignment horizontal="center"/>
      <protection/>
    </xf>
    <xf numFmtId="0" fontId="3" fillId="8" borderId="20" xfId="57" applyFont="1" applyFill="1" applyBorder="1">
      <alignment/>
      <protection/>
    </xf>
    <xf numFmtId="0" fontId="2" fillId="8" borderId="10" xfId="57" applyFont="1" applyFill="1" applyBorder="1">
      <alignment/>
      <protection/>
    </xf>
    <xf numFmtId="0" fontId="3" fillId="34" borderId="21" xfId="57" applyFont="1" applyFill="1" applyBorder="1" applyAlignment="1">
      <alignment horizontal="left"/>
      <protection/>
    </xf>
    <xf numFmtId="0" fontId="3" fillId="8" borderId="0" xfId="57" applyFont="1" applyFill="1" applyBorder="1">
      <alignment/>
      <protection/>
    </xf>
    <xf numFmtId="3" fontId="6" fillId="0" borderId="22" xfId="57" applyNumberFormat="1" applyFont="1" applyBorder="1">
      <alignment/>
      <protection/>
    </xf>
    <xf numFmtId="3" fontId="6" fillId="0" borderId="23" xfId="57" applyNumberFormat="1" applyFont="1" applyBorder="1">
      <alignment/>
      <protection/>
    </xf>
    <xf numFmtId="3" fontId="6" fillId="0" borderId="24" xfId="57" applyNumberFormat="1" applyFont="1" applyBorder="1">
      <alignment/>
      <protection/>
    </xf>
    <xf numFmtId="3" fontId="1" fillId="0" borderId="25" xfId="57" applyNumberFormat="1" applyFont="1" applyBorder="1">
      <alignment/>
      <protection/>
    </xf>
    <xf numFmtId="3" fontId="1" fillId="0" borderId="26" xfId="57" applyNumberFormat="1" applyFont="1" applyBorder="1">
      <alignment/>
      <protection/>
    </xf>
    <xf numFmtId="3" fontId="1" fillId="0" borderId="27" xfId="57" applyNumberFormat="1" applyFont="1" applyBorder="1">
      <alignment/>
      <protection/>
    </xf>
    <xf numFmtId="3" fontId="1" fillId="0" borderId="28" xfId="57" applyNumberFormat="1" applyFont="1" applyBorder="1">
      <alignment/>
      <protection/>
    </xf>
    <xf numFmtId="3" fontId="1" fillId="0" borderId="29" xfId="57" applyNumberFormat="1" applyFont="1" applyBorder="1">
      <alignment/>
      <protection/>
    </xf>
    <xf numFmtId="3" fontId="1" fillId="0" borderId="30" xfId="57" applyNumberFormat="1" applyFont="1" applyBorder="1">
      <alignment/>
      <protection/>
    </xf>
    <xf numFmtId="3" fontId="1" fillId="0" borderId="31" xfId="57" applyNumberFormat="1" applyFont="1" applyBorder="1">
      <alignment/>
      <protection/>
    </xf>
    <xf numFmtId="3" fontId="1" fillId="0" borderId="32" xfId="57" applyNumberFormat="1" applyFont="1" applyBorder="1">
      <alignment/>
      <protection/>
    </xf>
    <xf numFmtId="3" fontId="1" fillId="0" borderId="33" xfId="57" applyNumberFormat="1" applyFont="1" applyBorder="1">
      <alignment/>
      <protection/>
    </xf>
    <xf numFmtId="3" fontId="1" fillId="0" borderId="34" xfId="57" applyNumberFormat="1" applyFont="1" applyBorder="1">
      <alignment/>
      <protection/>
    </xf>
    <xf numFmtId="3" fontId="1" fillId="0" borderId="35" xfId="57" applyNumberFormat="1" applyFont="1" applyBorder="1">
      <alignment/>
      <protection/>
    </xf>
    <xf numFmtId="3" fontId="1" fillId="0" borderId="18" xfId="57" applyNumberFormat="1" applyFont="1" applyBorder="1">
      <alignment/>
      <protection/>
    </xf>
    <xf numFmtId="3" fontId="6" fillId="0" borderId="17" xfId="57" applyNumberFormat="1" applyFont="1" applyBorder="1">
      <alignment/>
      <protection/>
    </xf>
    <xf numFmtId="3" fontId="6" fillId="0" borderId="36" xfId="57" applyNumberFormat="1" applyFont="1" applyBorder="1">
      <alignment/>
      <protection/>
    </xf>
    <xf numFmtId="3" fontId="6" fillId="0" borderId="35" xfId="57" applyNumberFormat="1" applyFont="1" applyBorder="1">
      <alignment/>
      <protection/>
    </xf>
    <xf numFmtId="3" fontId="6" fillId="0" borderId="37" xfId="57" applyNumberFormat="1" applyFont="1" applyBorder="1">
      <alignment/>
      <protection/>
    </xf>
    <xf numFmtId="3" fontId="6" fillId="0" borderId="34" xfId="57" applyNumberFormat="1" applyFont="1" applyBorder="1">
      <alignment/>
      <protection/>
    </xf>
    <xf numFmtId="3" fontId="6" fillId="0" borderId="18" xfId="57" applyNumberFormat="1" applyFont="1" applyBorder="1">
      <alignment/>
      <protection/>
    </xf>
    <xf numFmtId="3" fontId="6" fillId="35" borderId="23" xfId="57" applyNumberFormat="1" applyFont="1" applyFill="1" applyBorder="1">
      <alignment/>
      <protection/>
    </xf>
    <xf numFmtId="0" fontId="3" fillId="8" borderId="0" xfId="57" applyFont="1" applyFill="1" applyBorder="1" applyAlignment="1">
      <alignment horizontal="left"/>
      <protection/>
    </xf>
    <xf numFmtId="3" fontId="1" fillId="35" borderId="28" xfId="57" applyNumberFormat="1" applyFont="1" applyFill="1" applyBorder="1">
      <alignment/>
      <protection/>
    </xf>
    <xf numFmtId="3" fontId="1" fillId="35" borderId="29" xfId="57" applyNumberFormat="1" applyFont="1" applyFill="1" applyBorder="1">
      <alignment/>
      <protection/>
    </xf>
    <xf numFmtId="3" fontId="1" fillId="35" borderId="30" xfId="57" applyNumberFormat="1" applyFont="1" applyFill="1" applyBorder="1">
      <alignment/>
      <protection/>
    </xf>
    <xf numFmtId="3" fontId="1" fillId="35" borderId="31" xfId="57" applyNumberFormat="1" applyFont="1" applyFill="1" applyBorder="1">
      <alignment/>
      <protection/>
    </xf>
    <xf numFmtId="3" fontId="1" fillId="35" borderId="32" xfId="57" applyNumberFormat="1" applyFont="1" applyFill="1" applyBorder="1">
      <alignment/>
      <protection/>
    </xf>
    <xf numFmtId="3" fontId="1" fillId="35" borderId="33" xfId="57" applyNumberFormat="1" applyFont="1" applyFill="1" applyBorder="1">
      <alignment/>
      <protection/>
    </xf>
    <xf numFmtId="3" fontId="6" fillId="35" borderId="22" xfId="57" applyNumberFormat="1" applyFont="1" applyFill="1" applyBorder="1">
      <alignment/>
      <protection/>
    </xf>
    <xf numFmtId="3" fontId="6" fillId="35" borderId="24" xfId="57" applyNumberFormat="1" applyFont="1" applyFill="1" applyBorder="1">
      <alignment/>
      <protection/>
    </xf>
    <xf numFmtId="3" fontId="6" fillId="35" borderId="38" xfId="57" applyNumberFormat="1" applyFont="1" applyFill="1" applyBorder="1">
      <alignment/>
      <protection/>
    </xf>
    <xf numFmtId="3" fontId="6" fillId="35" borderId="39" xfId="57" applyNumberFormat="1" applyFont="1" applyFill="1" applyBorder="1">
      <alignment/>
      <protection/>
    </xf>
    <xf numFmtId="3" fontId="6" fillId="35" borderId="40" xfId="57" applyNumberFormat="1" applyFont="1" applyFill="1" applyBorder="1">
      <alignment/>
      <protection/>
    </xf>
    <xf numFmtId="179" fontId="6" fillId="35" borderId="22" xfId="57" applyNumberFormat="1" applyFont="1" applyFill="1" applyBorder="1">
      <alignment/>
      <protection/>
    </xf>
    <xf numFmtId="179" fontId="6" fillId="35" borderId="23" xfId="57" applyNumberFormat="1" applyFont="1" applyFill="1" applyBorder="1">
      <alignment/>
      <protection/>
    </xf>
    <xf numFmtId="179" fontId="6" fillId="35" borderId="24" xfId="57" applyNumberFormat="1" applyFont="1" applyFill="1" applyBorder="1">
      <alignment/>
      <protection/>
    </xf>
    <xf numFmtId="3" fontId="1" fillId="35" borderId="34" xfId="57" applyNumberFormat="1" applyFont="1" applyFill="1" applyBorder="1">
      <alignment/>
      <protection/>
    </xf>
    <xf numFmtId="3" fontId="1" fillId="35" borderId="35" xfId="57" applyNumberFormat="1" applyFont="1" applyFill="1" applyBorder="1">
      <alignment/>
      <protection/>
    </xf>
    <xf numFmtId="3" fontId="1" fillId="35" borderId="18" xfId="57" applyNumberFormat="1" applyFont="1" applyFill="1" applyBorder="1">
      <alignment/>
      <protection/>
    </xf>
    <xf numFmtId="3" fontId="1" fillId="35" borderId="41" xfId="57" applyNumberFormat="1" applyFont="1" applyFill="1" applyBorder="1">
      <alignment/>
      <protection/>
    </xf>
    <xf numFmtId="3" fontId="1" fillId="35" borderId="42" xfId="57" applyNumberFormat="1" applyFont="1" applyFill="1" applyBorder="1">
      <alignment/>
      <protection/>
    </xf>
    <xf numFmtId="3" fontId="1" fillId="35" borderId="19" xfId="57" applyNumberFormat="1" applyFont="1" applyFill="1" applyBorder="1">
      <alignment/>
      <protection/>
    </xf>
    <xf numFmtId="1" fontId="6" fillId="35" borderId="22" xfId="57" applyNumberFormat="1" applyFont="1" applyFill="1" applyBorder="1">
      <alignment/>
      <protection/>
    </xf>
    <xf numFmtId="1" fontId="6" fillId="35" borderId="23" xfId="57" applyNumberFormat="1" applyFont="1" applyFill="1" applyBorder="1">
      <alignment/>
      <protection/>
    </xf>
    <xf numFmtId="1" fontId="6" fillId="35" borderId="24" xfId="57" applyNumberFormat="1" applyFont="1" applyFill="1" applyBorder="1">
      <alignment/>
      <protection/>
    </xf>
    <xf numFmtId="180" fontId="0" fillId="0" borderId="0" xfId="60" applyNumberFormat="1" applyFont="1" applyAlignment="1">
      <alignment/>
    </xf>
    <xf numFmtId="0" fontId="44" fillId="8" borderId="0" xfId="57" applyFont="1" applyFill="1" applyBorder="1" applyAlignment="1">
      <alignment horizontal="left"/>
      <protection/>
    </xf>
    <xf numFmtId="3" fontId="45" fillId="35" borderId="22" xfId="57" applyNumberFormat="1" applyFont="1" applyFill="1" applyBorder="1">
      <alignment/>
      <protection/>
    </xf>
    <xf numFmtId="3" fontId="45" fillId="35" borderId="23" xfId="57" applyNumberFormat="1" applyFont="1" applyFill="1" applyBorder="1">
      <alignment/>
      <protection/>
    </xf>
    <xf numFmtId="3" fontId="45" fillId="35" borderId="24" xfId="57" applyNumberFormat="1" applyFont="1" applyFill="1" applyBorder="1">
      <alignment/>
      <protection/>
    </xf>
    <xf numFmtId="3" fontId="1" fillId="0" borderId="39" xfId="57" applyNumberFormat="1" applyFont="1" applyBorder="1">
      <alignment/>
      <protection/>
    </xf>
    <xf numFmtId="3" fontId="1" fillId="0" borderId="40" xfId="57" applyNumberFormat="1" applyFont="1" applyBorder="1">
      <alignment/>
      <protection/>
    </xf>
    <xf numFmtId="179" fontId="0" fillId="0" borderId="0" xfId="0" applyNumberFormat="1" applyAlignment="1">
      <alignment/>
    </xf>
    <xf numFmtId="193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93" fontId="0" fillId="0" borderId="0" xfId="42" applyNumberFormat="1" applyFont="1" applyBorder="1" applyAlignment="1">
      <alignment/>
    </xf>
    <xf numFmtId="180" fontId="0" fillId="0" borderId="0" xfId="60" applyNumberFormat="1" applyFont="1" applyBorder="1" applyAlignment="1">
      <alignment/>
    </xf>
    <xf numFmtId="2" fontId="0" fillId="0" borderId="0" xfId="60" applyNumberFormat="1" applyFont="1" applyBorder="1" applyAlignment="1">
      <alignment/>
    </xf>
    <xf numFmtId="192" fontId="0" fillId="0" borderId="0" xfId="42" applyNumberFormat="1" applyFont="1" applyBorder="1" applyAlignment="1">
      <alignment/>
    </xf>
    <xf numFmtId="3" fontId="6" fillId="0" borderId="21" xfId="57" applyNumberFormat="1" applyFont="1" applyBorder="1">
      <alignment/>
      <protection/>
    </xf>
    <xf numFmtId="0" fontId="0" fillId="0" borderId="20" xfId="0" applyBorder="1" applyAlignment="1">
      <alignment/>
    </xf>
    <xf numFmtId="3" fontId="1" fillId="0" borderId="43" xfId="57" applyNumberFormat="1" applyFont="1" applyBorder="1">
      <alignment/>
      <protection/>
    </xf>
    <xf numFmtId="3" fontId="1" fillId="0" borderId="44" xfId="57" applyNumberFormat="1" applyFont="1" applyBorder="1">
      <alignment/>
      <protection/>
    </xf>
    <xf numFmtId="3" fontId="1" fillId="0" borderId="45" xfId="57" applyNumberFormat="1" applyFont="1" applyBorder="1">
      <alignment/>
      <protection/>
    </xf>
    <xf numFmtId="3" fontId="1" fillId="0" borderId="46" xfId="57" applyNumberFormat="1" applyFont="1" applyBorder="1">
      <alignment/>
      <protection/>
    </xf>
    <xf numFmtId="3" fontId="6" fillId="0" borderId="10" xfId="57" applyNumberFormat="1" applyFont="1" applyBorder="1">
      <alignment/>
      <protection/>
    </xf>
    <xf numFmtId="3" fontId="1" fillId="0" borderId="20" xfId="57" applyNumberFormat="1" applyFont="1" applyBorder="1">
      <alignment/>
      <protection/>
    </xf>
    <xf numFmtId="3" fontId="6" fillId="0" borderId="45" xfId="57" applyNumberFormat="1" applyFont="1" applyBorder="1">
      <alignment/>
      <protection/>
    </xf>
    <xf numFmtId="3" fontId="1" fillId="35" borderId="43" xfId="57" applyNumberFormat="1" applyFont="1" applyFill="1" applyBorder="1">
      <alignment/>
      <protection/>
    </xf>
    <xf numFmtId="3" fontId="1" fillId="35" borderId="44" xfId="57" applyNumberFormat="1" applyFont="1" applyFill="1" applyBorder="1">
      <alignment/>
      <protection/>
    </xf>
    <xf numFmtId="3" fontId="6" fillId="35" borderId="21" xfId="57" applyNumberFormat="1" applyFont="1" applyFill="1" applyBorder="1">
      <alignment/>
      <protection/>
    </xf>
    <xf numFmtId="3" fontId="45" fillId="35" borderId="21" xfId="57" applyNumberFormat="1" applyFont="1" applyFill="1" applyBorder="1">
      <alignment/>
      <protection/>
    </xf>
    <xf numFmtId="3" fontId="6" fillId="35" borderId="20" xfId="57" applyNumberFormat="1" applyFont="1" applyFill="1" applyBorder="1">
      <alignment/>
      <protection/>
    </xf>
    <xf numFmtId="179" fontId="6" fillId="35" borderId="21" xfId="57" applyNumberFormat="1" applyFont="1" applyFill="1" applyBorder="1">
      <alignment/>
      <protection/>
    </xf>
    <xf numFmtId="3" fontId="1" fillId="35" borderId="45" xfId="57" applyNumberFormat="1" applyFont="1" applyFill="1" applyBorder="1">
      <alignment/>
      <protection/>
    </xf>
    <xf numFmtId="3" fontId="1" fillId="35" borderId="47" xfId="57" applyNumberFormat="1" applyFont="1" applyFill="1" applyBorder="1">
      <alignment/>
      <protection/>
    </xf>
    <xf numFmtId="1" fontId="6" fillId="35" borderId="21" xfId="57" applyNumberFormat="1" applyFont="1" applyFill="1" applyBorder="1">
      <alignment/>
      <protection/>
    </xf>
    <xf numFmtId="0" fontId="7" fillId="19" borderId="13" xfId="57" applyFont="1" applyFill="1" applyBorder="1" applyAlignment="1">
      <alignment horizontal="center" vertical="center"/>
      <protection/>
    </xf>
    <xf numFmtId="0" fontId="7" fillId="19" borderId="36" xfId="57" applyFont="1" applyFill="1" applyBorder="1" applyAlignment="1">
      <alignment horizontal="center" vertical="center"/>
      <protection/>
    </xf>
    <xf numFmtId="0" fontId="7" fillId="19" borderId="37" xfId="57" applyFont="1" applyFill="1" applyBorder="1" applyAlignment="1">
      <alignment horizontal="center" vertical="center"/>
      <protection/>
    </xf>
    <xf numFmtId="0" fontId="2" fillId="33" borderId="13" xfId="57" applyFont="1" applyFill="1" applyBorder="1" applyAlignment="1">
      <alignment horizontal="center"/>
      <protection/>
    </xf>
    <xf numFmtId="0" fontId="2" fillId="33" borderId="48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2" fillId="33" borderId="50" xfId="57" applyFont="1" applyFill="1" applyBorder="1" applyAlignment="1">
      <alignment horizontal="center"/>
      <protection/>
    </xf>
    <xf numFmtId="0" fontId="2" fillId="33" borderId="51" xfId="57" applyFont="1" applyFill="1" applyBorder="1" applyAlignment="1">
      <alignment horizontal="center"/>
      <protection/>
    </xf>
    <xf numFmtId="0" fontId="2" fillId="33" borderId="35" xfId="57" applyFont="1" applyFill="1" applyBorder="1" applyAlignment="1">
      <alignment horizontal="center"/>
      <protection/>
    </xf>
    <xf numFmtId="0" fontId="2" fillId="33" borderId="52" xfId="57" applyFont="1" applyFill="1" applyBorder="1" applyAlignment="1">
      <alignment horizontal="center"/>
      <protection/>
    </xf>
    <xf numFmtId="0" fontId="2" fillId="33" borderId="53" xfId="57" applyFont="1" applyFill="1" applyBorder="1" applyAlignment="1">
      <alignment horizontal="center"/>
      <protection/>
    </xf>
    <xf numFmtId="0" fontId="2" fillId="33" borderId="4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IF_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37.421875" style="0" customWidth="1"/>
    <col min="2" max="6" width="14.57421875" style="0" customWidth="1"/>
    <col min="7" max="7" width="14.8515625" style="74" customWidth="1"/>
    <col min="8" max="8" width="16.7109375" style="0" bestFit="1" customWidth="1"/>
    <col min="10" max="10" width="11.00390625" style="0" bestFit="1" customWidth="1"/>
  </cols>
  <sheetData>
    <row r="1" spans="1:6" ht="21.75" customHeight="1" thickBot="1">
      <c r="A1" s="102" t="s">
        <v>81</v>
      </c>
      <c r="B1" s="103"/>
      <c r="C1" s="103"/>
      <c r="D1" s="103"/>
      <c r="E1" s="103"/>
      <c r="F1" s="104"/>
    </row>
    <row r="2" spans="1:7" ht="13.5" thickBot="1">
      <c r="A2" s="1"/>
      <c r="B2" s="105" t="s">
        <v>57</v>
      </c>
      <c r="C2" s="106"/>
      <c r="D2" s="106"/>
      <c r="E2" s="106"/>
      <c r="F2" s="106"/>
      <c r="G2" s="107"/>
    </row>
    <row r="3" spans="1:7" ht="12.75">
      <c r="A3" s="2" t="s">
        <v>58</v>
      </c>
      <c r="B3" s="108" t="s">
        <v>6</v>
      </c>
      <c r="C3" s="109" t="s">
        <v>7</v>
      </c>
      <c r="D3" s="109" t="s">
        <v>7</v>
      </c>
      <c r="E3" s="110" t="s">
        <v>7</v>
      </c>
      <c r="F3" s="14" t="s">
        <v>7</v>
      </c>
      <c r="G3" s="14" t="s">
        <v>78</v>
      </c>
    </row>
    <row r="4" spans="1:7" ht="13.5" thickBot="1">
      <c r="A4" s="3"/>
      <c r="B4" s="111" t="s">
        <v>0</v>
      </c>
      <c r="C4" s="112" t="s">
        <v>1</v>
      </c>
      <c r="D4" s="112" t="s">
        <v>2</v>
      </c>
      <c r="E4" s="113" t="s">
        <v>3</v>
      </c>
      <c r="F4" s="15" t="s">
        <v>4</v>
      </c>
      <c r="G4" s="15" t="s">
        <v>79</v>
      </c>
    </row>
    <row r="5" spans="1:7" ht="13.5" thickBot="1">
      <c r="A5" s="4" t="s">
        <v>59</v>
      </c>
      <c r="B5" s="20">
        <v>623666958</v>
      </c>
      <c r="C5" s="21">
        <v>481444644.77</v>
      </c>
      <c r="D5" s="21">
        <v>232559672</v>
      </c>
      <c r="E5" s="21">
        <v>401447652.64000005</v>
      </c>
      <c r="F5" s="22">
        <v>195165820</v>
      </c>
      <c r="G5" s="84">
        <f>G6+G7+G8</f>
        <v>7108788793.72</v>
      </c>
    </row>
    <row r="6" spans="1:7" ht="12.75">
      <c r="A6" s="5" t="s">
        <v>8</v>
      </c>
      <c r="B6" s="23">
        <v>14270</v>
      </c>
      <c r="C6" s="24">
        <v>46634</v>
      </c>
      <c r="D6" s="24">
        <v>72526</v>
      </c>
      <c r="E6" s="24">
        <v>43851.83</v>
      </c>
      <c r="F6" s="25">
        <v>2005</v>
      </c>
      <c r="G6" s="85">
        <v>73351.12</v>
      </c>
    </row>
    <row r="7" spans="1:7" ht="12.75">
      <c r="A7" s="5" t="s">
        <v>9</v>
      </c>
      <c r="B7" s="26">
        <v>18020478</v>
      </c>
      <c r="C7" s="27">
        <v>12778452</v>
      </c>
      <c r="D7" s="27">
        <v>15074956</v>
      </c>
      <c r="E7" s="27">
        <v>2216.71</v>
      </c>
      <c r="F7" s="28">
        <v>11779926</v>
      </c>
      <c r="G7" s="86">
        <v>0</v>
      </c>
    </row>
    <row r="8" spans="1:7" ht="12.75">
      <c r="A8" s="5" t="s">
        <v>10</v>
      </c>
      <c r="B8" s="26">
        <v>605632210</v>
      </c>
      <c r="C8" s="27">
        <v>468619558.77</v>
      </c>
      <c r="D8" s="27">
        <v>217412190</v>
      </c>
      <c r="E8" s="27">
        <v>401401584.1</v>
      </c>
      <c r="F8" s="28">
        <v>183383889</v>
      </c>
      <c r="G8" s="86">
        <f>G9+G10+G18</f>
        <v>7108715442.6</v>
      </c>
    </row>
    <row r="9" spans="1:7" ht="12.75">
      <c r="A9" s="5" t="s">
        <v>11</v>
      </c>
      <c r="B9" s="26">
        <v>13785311</v>
      </c>
      <c r="C9" s="27">
        <v>2263565.87</v>
      </c>
      <c r="D9" s="27">
        <v>120498765</v>
      </c>
      <c r="E9" s="27">
        <v>25669187.64</v>
      </c>
      <c r="F9" s="28">
        <v>25457777</v>
      </c>
      <c r="G9" s="86">
        <v>8868065.91</v>
      </c>
    </row>
    <row r="10" spans="1:7" ht="12.75">
      <c r="A10" s="5" t="s">
        <v>12</v>
      </c>
      <c r="B10" s="26">
        <v>188629566</v>
      </c>
      <c r="C10" s="27">
        <v>201846669.8</v>
      </c>
      <c r="D10" s="27">
        <v>68906917</v>
      </c>
      <c r="E10" s="27">
        <v>207891704.84</v>
      </c>
      <c r="F10" s="28">
        <v>157871151</v>
      </c>
      <c r="G10" s="86">
        <v>7099792078.97</v>
      </c>
    </row>
    <row r="11" spans="1:7" ht="12.75">
      <c r="A11" s="5" t="s">
        <v>13</v>
      </c>
      <c r="B11" s="26">
        <v>0</v>
      </c>
      <c r="C11" s="27">
        <v>0</v>
      </c>
      <c r="D11" s="27">
        <v>0</v>
      </c>
      <c r="E11" s="27">
        <v>0</v>
      </c>
      <c r="F11" s="28">
        <v>0</v>
      </c>
      <c r="G11" s="86">
        <v>0</v>
      </c>
    </row>
    <row r="12" spans="1:7" ht="12.75">
      <c r="A12" s="5" t="s">
        <v>14</v>
      </c>
      <c r="B12" s="26">
        <v>0</v>
      </c>
      <c r="C12" s="27">
        <v>0</v>
      </c>
      <c r="D12" s="27">
        <v>0</v>
      </c>
      <c r="E12" s="27">
        <v>0</v>
      </c>
      <c r="F12" s="28">
        <v>0</v>
      </c>
      <c r="G12" s="86">
        <v>0</v>
      </c>
    </row>
    <row r="13" spans="1:7" ht="12.75">
      <c r="A13" s="5" t="s">
        <v>15</v>
      </c>
      <c r="B13" s="26">
        <v>0</v>
      </c>
      <c r="C13" s="27">
        <v>0</v>
      </c>
      <c r="D13" s="27">
        <v>4215</v>
      </c>
      <c r="E13" s="27">
        <v>0</v>
      </c>
      <c r="F13" s="28">
        <v>0</v>
      </c>
      <c r="G13" s="86">
        <v>0</v>
      </c>
    </row>
    <row r="14" spans="1:7" ht="12.75">
      <c r="A14" s="5" t="s">
        <v>16</v>
      </c>
      <c r="B14" s="26">
        <v>0</v>
      </c>
      <c r="C14" s="27">
        <v>76949.16</v>
      </c>
      <c r="D14" s="27">
        <v>0</v>
      </c>
      <c r="E14" s="27">
        <v>0</v>
      </c>
      <c r="F14" s="28">
        <v>0</v>
      </c>
      <c r="G14" s="86">
        <v>0</v>
      </c>
    </row>
    <row r="15" spans="1:7" ht="12.75">
      <c r="A15" s="5" t="s">
        <v>60</v>
      </c>
      <c r="B15" s="26">
        <v>86934979</v>
      </c>
      <c r="C15" s="27">
        <v>17419955.56</v>
      </c>
      <c r="D15" s="27">
        <v>0</v>
      </c>
      <c r="E15" s="27">
        <v>6722884.0200000005</v>
      </c>
      <c r="F15" s="28">
        <v>0</v>
      </c>
      <c r="G15" s="86">
        <v>0</v>
      </c>
    </row>
    <row r="16" spans="1:7" ht="12.75">
      <c r="A16" s="5" t="s">
        <v>17</v>
      </c>
      <c r="B16" s="26">
        <v>0</v>
      </c>
      <c r="C16" s="27">
        <v>0</v>
      </c>
      <c r="D16" s="27">
        <v>0</v>
      </c>
      <c r="E16" s="27">
        <v>0</v>
      </c>
      <c r="F16" s="28">
        <v>0</v>
      </c>
      <c r="G16" s="86">
        <v>0</v>
      </c>
    </row>
    <row r="17" spans="1:7" ht="12.75">
      <c r="A17" s="5" t="s">
        <v>18</v>
      </c>
      <c r="B17" s="26">
        <v>316176395</v>
      </c>
      <c r="C17" s="27">
        <v>246909893.38</v>
      </c>
      <c r="D17" s="27">
        <v>27976988</v>
      </c>
      <c r="E17" s="27">
        <v>161116807.6</v>
      </c>
      <c r="F17" s="28">
        <v>0</v>
      </c>
      <c r="G17" s="86">
        <v>0</v>
      </c>
    </row>
    <row r="18" spans="1:7" ht="13.5" thickBot="1">
      <c r="A18" s="5" t="s">
        <v>19</v>
      </c>
      <c r="B18" s="29">
        <v>105959</v>
      </c>
      <c r="C18" s="30">
        <v>102525</v>
      </c>
      <c r="D18" s="30">
        <v>25305</v>
      </c>
      <c r="E18" s="30">
        <v>1000</v>
      </c>
      <c r="F18" s="31">
        <v>54961</v>
      </c>
      <c r="G18" s="87">
        <v>55297.72</v>
      </c>
    </row>
    <row r="19" spans="1:7" ht="13.5" thickBot="1">
      <c r="A19" s="4" t="s">
        <v>5</v>
      </c>
      <c r="B19" s="20">
        <v>2901489464.6</v>
      </c>
      <c r="C19" s="21">
        <v>1499796808.04</v>
      </c>
      <c r="D19" s="21">
        <v>930002495</v>
      </c>
      <c r="E19" s="21">
        <v>1119341504.5600002</v>
      </c>
      <c r="F19" s="22">
        <v>1806639119</v>
      </c>
      <c r="G19" s="84">
        <f>G20+G21+G22+G23+G31+G32+G34</f>
        <v>3499528457.97</v>
      </c>
    </row>
    <row r="20" spans="1:7" ht="12.75">
      <c r="A20" s="5" t="s">
        <v>20</v>
      </c>
      <c r="B20" s="32">
        <v>2238.6</v>
      </c>
      <c r="C20" s="33">
        <v>179733</v>
      </c>
      <c r="D20" s="33">
        <v>86253</v>
      </c>
      <c r="E20" s="33">
        <v>0</v>
      </c>
      <c r="F20" s="34">
        <v>16752</v>
      </c>
      <c r="G20" s="88">
        <v>0</v>
      </c>
    </row>
    <row r="21" spans="1:7" ht="12.75">
      <c r="A21" s="5" t="s">
        <v>21</v>
      </c>
      <c r="B21" s="23">
        <v>2154381</v>
      </c>
      <c r="C21" s="24">
        <v>2406470</v>
      </c>
      <c r="D21" s="24">
        <v>3933210</v>
      </c>
      <c r="E21" s="27">
        <v>1144539.92</v>
      </c>
      <c r="F21" s="25">
        <v>22039452</v>
      </c>
      <c r="G21" s="89">
        <v>436436214.61</v>
      </c>
    </row>
    <row r="22" spans="1:7" ht="12.75">
      <c r="A22" s="5" t="s">
        <v>22</v>
      </c>
      <c r="B22" s="23">
        <v>45974706</v>
      </c>
      <c r="C22" s="24">
        <v>451493.51</v>
      </c>
      <c r="D22" s="27">
        <v>8919099</v>
      </c>
      <c r="E22" s="27">
        <v>10060474.86</v>
      </c>
      <c r="F22" s="25">
        <v>40279578</v>
      </c>
      <c r="G22" s="89">
        <v>431271340.43</v>
      </c>
    </row>
    <row r="23" spans="1:7" ht="12.75">
      <c r="A23" s="5" t="s">
        <v>23</v>
      </c>
      <c r="B23" s="23">
        <v>2738450771</v>
      </c>
      <c r="C23" s="24">
        <v>1459110131.8899999</v>
      </c>
      <c r="D23" s="27">
        <v>920242596</v>
      </c>
      <c r="E23" s="27">
        <v>1082868170.3300002</v>
      </c>
      <c r="F23" s="25">
        <v>1724431623</v>
      </c>
      <c r="G23" s="89">
        <f>SUM(G24:G29)</f>
        <v>2340327986.37</v>
      </c>
    </row>
    <row r="24" spans="1:7" ht="12.75">
      <c r="A24" s="5" t="s">
        <v>65</v>
      </c>
      <c r="B24" s="23">
        <v>2613701222</v>
      </c>
      <c r="C24" s="24">
        <v>1342383539.08</v>
      </c>
      <c r="D24" s="27">
        <v>875511289</v>
      </c>
      <c r="E24" s="27">
        <v>969770985.5</v>
      </c>
      <c r="F24" s="25">
        <v>1721218671</v>
      </c>
      <c r="G24" s="89">
        <v>2340327986.37</v>
      </c>
    </row>
    <row r="25" spans="1:7" ht="12.75">
      <c r="A25" s="5" t="s">
        <v>66</v>
      </c>
      <c r="B25" s="23">
        <v>0</v>
      </c>
      <c r="C25" s="24">
        <v>0</v>
      </c>
      <c r="D25" s="27">
        <v>0</v>
      </c>
      <c r="E25" s="27">
        <v>0</v>
      </c>
      <c r="F25" s="28">
        <v>0</v>
      </c>
      <c r="G25" s="86">
        <v>0</v>
      </c>
    </row>
    <row r="26" spans="1:7" ht="12.75">
      <c r="A26" s="5" t="s">
        <v>67</v>
      </c>
      <c r="B26" s="23">
        <v>0</v>
      </c>
      <c r="C26" s="24">
        <v>0</v>
      </c>
      <c r="D26" s="27">
        <v>0</v>
      </c>
      <c r="E26" s="27">
        <v>0</v>
      </c>
      <c r="F26" s="28">
        <v>0</v>
      </c>
      <c r="G26" s="86">
        <v>0</v>
      </c>
    </row>
    <row r="27" spans="1:7" ht="12.75">
      <c r="A27" s="5" t="s">
        <v>68</v>
      </c>
      <c r="B27" s="23">
        <v>5094000</v>
      </c>
      <c r="C27" s="24">
        <v>3983111.92</v>
      </c>
      <c r="D27" s="27">
        <v>0</v>
      </c>
      <c r="E27" s="27">
        <v>85804499.76</v>
      </c>
      <c r="F27" s="28">
        <v>0</v>
      </c>
      <c r="G27" s="86">
        <v>0</v>
      </c>
    </row>
    <row r="28" spans="1:7" ht="12.75">
      <c r="A28" s="5" t="s">
        <v>69</v>
      </c>
      <c r="B28" s="23">
        <v>119655549</v>
      </c>
      <c r="C28" s="24">
        <v>108578639.59</v>
      </c>
      <c r="D28" s="27">
        <v>44731307</v>
      </c>
      <c r="E28" s="27">
        <v>25240027.15</v>
      </c>
      <c r="F28" s="28">
        <v>3212952</v>
      </c>
      <c r="G28" s="86">
        <v>0</v>
      </c>
    </row>
    <row r="29" spans="1:7" ht="12.75">
      <c r="A29" s="5" t="s">
        <v>73</v>
      </c>
      <c r="B29" s="23">
        <v>0</v>
      </c>
      <c r="C29" s="24">
        <v>4164841.3</v>
      </c>
      <c r="D29" s="27">
        <v>0</v>
      </c>
      <c r="E29" s="27">
        <v>2052657.92</v>
      </c>
      <c r="F29" s="28">
        <v>0</v>
      </c>
      <c r="G29" s="86">
        <v>0</v>
      </c>
    </row>
    <row r="30" spans="1:7" ht="12.75">
      <c r="A30" s="5" t="s">
        <v>24</v>
      </c>
      <c r="B30" s="23">
        <v>0</v>
      </c>
      <c r="C30" s="24">
        <v>0</v>
      </c>
      <c r="D30" s="27">
        <v>0</v>
      </c>
      <c r="E30" s="27">
        <v>0</v>
      </c>
      <c r="F30" s="28">
        <v>0</v>
      </c>
      <c r="G30" s="86">
        <v>0</v>
      </c>
    </row>
    <row r="31" spans="1:7" ht="12.75">
      <c r="A31" s="5" t="s">
        <v>25</v>
      </c>
      <c r="B31" s="26">
        <v>0</v>
      </c>
      <c r="C31" s="27">
        <v>0</v>
      </c>
      <c r="D31" s="27">
        <v>0</v>
      </c>
      <c r="E31" s="27">
        <v>0</v>
      </c>
      <c r="F31" s="28">
        <v>0</v>
      </c>
      <c r="G31" s="86">
        <v>152042631.15</v>
      </c>
    </row>
    <row r="32" spans="1:7" ht="12.75">
      <c r="A32" s="5" t="s">
        <v>26</v>
      </c>
      <c r="B32" s="26">
        <v>114884632</v>
      </c>
      <c r="C32" s="27">
        <v>37576012.2</v>
      </c>
      <c r="D32" s="27">
        <v>26962324</v>
      </c>
      <c r="E32" s="27">
        <v>22738793.22</v>
      </c>
      <c r="F32" s="28">
        <v>19871714</v>
      </c>
      <c r="G32" s="86">
        <v>139450285.41</v>
      </c>
    </row>
    <row r="33" spans="1:7" ht="12.75">
      <c r="A33" s="5" t="s">
        <v>27</v>
      </c>
      <c r="B33" s="26">
        <v>0</v>
      </c>
      <c r="C33" s="27">
        <v>0</v>
      </c>
      <c r="D33" s="27">
        <v>0</v>
      </c>
      <c r="E33" s="27">
        <v>0</v>
      </c>
      <c r="F33" s="28">
        <v>0</v>
      </c>
      <c r="G33" s="86">
        <v>0</v>
      </c>
    </row>
    <row r="34" spans="1:7" ht="13.5" thickBot="1">
      <c r="A34" s="5" t="s">
        <v>28</v>
      </c>
      <c r="B34" s="26">
        <v>22736</v>
      </c>
      <c r="C34" s="27">
        <v>72967.44</v>
      </c>
      <c r="D34" s="27">
        <v>-30140987</v>
      </c>
      <c r="E34" s="27">
        <v>2529526.23</v>
      </c>
      <c r="F34" s="31">
        <v>0</v>
      </c>
      <c r="G34" s="87">
        <v>0</v>
      </c>
    </row>
    <row r="35" spans="1:7" ht="13.5" thickBot="1">
      <c r="A35" s="6" t="s">
        <v>77</v>
      </c>
      <c r="B35" s="20">
        <v>0</v>
      </c>
      <c r="C35" s="21">
        <v>0</v>
      </c>
      <c r="D35" s="21">
        <v>0</v>
      </c>
      <c r="E35" s="21">
        <v>0</v>
      </c>
      <c r="F35" s="22">
        <v>0</v>
      </c>
      <c r="G35" s="84">
        <v>0</v>
      </c>
    </row>
    <row r="36" spans="1:7" ht="13.5" thickBot="1">
      <c r="A36" s="7" t="s">
        <v>29</v>
      </c>
      <c r="B36" s="20">
        <v>135606</v>
      </c>
      <c r="C36" s="21">
        <v>278568</v>
      </c>
      <c r="D36" s="21">
        <v>390697</v>
      </c>
      <c r="E36" s="21">
        <v>230518.1</v>
      </c>
      <c r="F36" s="22">
        <v>131583</v>
      </c>
      <c r="G36" s="84">
        <v>383840.02</v>
      </c>
    </row>
    <row r="37" spans="1:7" ht="13.5" thickBot="1">
      <c r="A37" s="4" t="s">
        <v>30</v>
      </c>
      <c r="B37" s="20">
        <v>3525292030.6</v>
      </c>
      <c r="C37" s="21">
        <v>1981520020.81</v>
      </c>
      <c r="D37" s="21">
        <v>1162952864</v>
      </c>
      <c r="E37" s="21">
        <v>1521019675.3000002</v>
      </c>
      <c r="F37" s="22">
        <v>2001936522</v>
      </c>
      <c r="G37" s="84">
        <f>G5+G19+G35+G36</f>
        <v>10608701091.710001</v>
      </c>
    </row>
    <row r="38" spans="1:7" ht="12.75">
      <c r="A38" s="7" t="s">
        <v>31</v>
      </c>
      <c r="B38" s="35">
        <v>125627120</v>
      </c>
      <c r="C38" s="36">
        <v>130055403</v>
      </c>
      <c r="D38" s="36">
        <v>138163919</v>
      </c>
      <c r="E38" s="37">
        <v>61645087.95</v>
      </c>
      <c r="F38" s="38">
        <v>223374230</v>
      </c>
      <c r="G38" s="90">
        <f>SUM(G39:G49)</f>
        <v>466473199.03</v>
      </c>
    </row>
    <row r="39" spans="1:7" ht="12.75">
      <c r="A39" s="5" t="s">
        <v>32</v>
      </c>
      <c r="B39" s="26">
        <v>0</v>
      </c>
      <c r="C39" s="27">
        <v>0</v>
      </c>
      <c r="D39" s="27">
        <v>0</v>
      </c>
      <c r="E39" s="24">
        <v>0</v>
      </c>
      <c r="F39" s="28">
        <v>0</v>
      </c>
      <c r="G39" s="86">
        <v>0</v>
      </c>
    </row>
    <row r="40" spans="1:7" ht="12.75">
      <c r="A40" s="5" t="s">
        <v>33</v>
      </c>
      <c r="B40" s="26">
        <v>0</v>
      </c>
      <c r="C40" s="27">
        <v>0</v>
      </c>
      <c r="D40" s="27">
        <v>0</v>
      </c>
      <c r="E40" s="27">
        <v>0</v>
      </c>
      <c r="F40" s="28">
        <v>29000000</v>
      </c>
      <c r="G40" s="86">
        <v>0</v>
      </c>
    </row>
    <row r="41" spans="1:7" ht="12.75">
      <c r="A41" s="5" t="s">
        <v>34</v>
      </c>
      <c r="B41" s="26">
        <v>0</v>
      </c>
      <c r="C41" s="27">
        <v>0</v>
      </c>
      <c r="D41" s="27">
        <v>20</v>
      </c>
      <c r="E41" s="27">
        <v>0</v>
      </c>
      <c r="F41" s="28">
        <v>0</v>
      </c>
      <c r="G41" s="86">
        <v>0</v>
      </c>
    </row>
    <row r="42" spans="1:7" ht="12.75">
      <c r="A42" s="5" t="s">
        <v>35</v>
      </c>
      <c r="B42" s="26">
        <v>81476</v>
      </c>
      <c r="C42" s="27">
        <v>460663</v>
      </c>
      <c r="D42" s="27">
        <v>230333</v>
      </c>
      <c r="E42" s="27">
        <v>2068634.46</v>
      </c>
      <c r="F42" s="28">
        <v>123959</v>
      </c>
      <c r="G42" s="86">
        <v>20285292.9</v>
      </c>
    </row>
    <row r="43" spans="1:7" ht="12.75">
      <c r="A43" s="5" t="s">
        <v>36</v>
      </c>
      <c r="B43" s="26">
        <v>0</v>
      </c>
      <c r="C43" s="27">
        <v>0</v>
      </c>
      <c r="D43" s="27">
        <v>0</v>
      </c>
      <c r="E43" s="27">
        <v>0</v>
      </c>
      <c r="F43" s="28">
        <v>0</v>
      </c>
      <c r="G43" s="86">
        <v>0</v>
      </c>
    </row>
    <row r="44" spans="1:7" ht="12.75">
      <c r="A44" s="5" t="s">
        <v>37</v>
      </c>
      <c r="B44" s="26">
        <v>0</v>
      </c>
      <c r="C44" s="27">
        <v>0</v>
      </c>
      <c r="D44" s="27">
        <v>3211</v>
      </c>
      <c r="E44" s="27">
        <v>0</v>
      </c>
      <c r="F44" s="28">
        <v>0</v>
      </c>
      <c r="G44" s="86">
        <v>0</v>
      </c>
    </row>
    <row r="45" spans="1:7" ht="12.75">
      <c r="A45" s="5" t="s">
        <v>38</v>
      </c>
      <c r="B45" s="26">
        <v>0</v>
      </c>
      <c r="C45" s="27">
        <v>0</v>
      </c>
      <c r="D45" s="27">
        <v>0</v>
      </c>
      <c r="E45" s="27">
        <v>0</v>
      </c>
      <c r="F45" s="28">
        <v>0</v>
      </c>
      <c r="G45" s="86">
        <v>0</v>
      </c>
    </row>
    <row r="46" spans="1:7" ht="12.75">
      <c r="A46" s="5" t="s">
        <v>64</v>
      </c>
      <c r="B46" s="26">
        <v>125545644</v>
      </c>
      <c r="C46" s="27">
        <v>129594740</v>
      </c>
      <c r="D46" s="27">
        <v>137930355</v>
      </c>
      <c r="E46" s="27">
        <v>59576453.49</v>
      </c>
      <c r="F46" s="28">
        <v>99171206</v>
      </c>
      <c r="G46" s="86">
        <v>446187906.13</v>
      </c>
    </row>
    <row r="47" spans="1:7" ht="12.75">
      <c r="A47" s="19" t="s">
        <v>63</v>
      </c>
      <c r="B47" s="26">
        <v>0</v>
      </c>
      <c r="C47" s="27">
        <v>48558378</v>
      </c>
      <c r="D47" s="27">
        <v>104121655</v>
      </c>
      <c r="E47" s="27">
        <v>27731321.42</v>
      </c>
      <c r="F47" s="28">
        <v>98064826</v>
      </c>
      <c r="G47" s="86">
        <v>0</v>
      </c>
    </row>
    <row r="48" spans="1:7" ht="12.75">
      <c r="A48" s="67" t="s">
        <v>75</v>
      </c>
      <c r="B48" s="26">
        <v>122801157</v>
      </c>
      <c r="C48" s="71">
        <v>0</v>
      </c>
      <c r="D48" s="71">
        <v>0</v>
      </c>
      <c r="E48" s="71">
        <v>0</v>
      </c>
      <c r="F48" s="72">
        <v>0</v>
      </c>
      <c r="G48" s="91">
        <v>0</v>
      </c>
    </row>
    <row r="49" spans="1:7" ht="13.5" thickBot="1">
      <c r="A49" s="42" t="s">
        <v>76</v>
      </c>
      <c r="B49" s="26">
        <v>0</v>
      </c>
      <c r="C49" s="27">
        <v>0</v>
      </c>
      <c r="D49" s="27">
        <v>0</v>
      </c>
      <c r="E49" s="27">
        <v>0</v>
      </c>
      <c r="F49" s="31">
        <v>95079065</v>
      </c>
      <c r="G49" s="87">
        <v>0</v>
      </c>
    </row>
    <row r="50" spans="1:7" ht="13.5" thickBot="1">
      <c r="A50" s="6" t="s">
        <v>39</v>
      </c>
      <c r="B50" s="20">
        <v>0</v>
      </c>
      <c r="C50" s="21">
        <v>648958</v>
      </c>
      <c r="D50" s="21">
        <v>0</v>
      </c>
      <c r="E50" s="21">
        <v>0</v>
      </c>
      <c r="F50" s="22">
        <v>5792467</v>
      </c>
      <c r="G50" s="84">
        <v>856247.22</v>
      </c>
    </row>
    <row r="51" spans="1:7" ht="12.75">
      <c r="A51" s="8" t="s">
        <v>40</v>
      </c>
      <c r="B51" s="39">
        <v>17108</v>
      </c>
      <c r="C51" s="37">
        <v>5666</v>
      </c>
      <c r="D51" s="37">
        <v>0</v>
      </c>
      <c r="E51" s="37">
        <v>0</v>
      </c>
      <c r="F51" s="40">
        <v>29502</v>
      </c>
      <c r="G51" s="92">
        <v>0</v>
      </c>
    </row>
    <row r="52" spans="1:7" ht="12.75">
      <c r="A52" s="5" t="s">
        <v>41</v>
      </c>
      <c r="B52" s="26">
        <v>0</v>
      </c>
      <c r="C52" s="27">
        <v>0</v>
      </c>
      <c r="D52" s="27">
        <v>0</v>
      </c>
      <c r="E52" s="27">
        <v>0</v>
      </c>
      <c r="F52" s="28">
        <v>29502</v>
      </c>
      <c r="G52" s="86">
        <v>0</v>
      </c>
    </row>
    <row r="53" spans="1:7" ht="13.5" thickBot="1">
      <c r="A53" s="9" t="s">
        <v>42</v>
      </c>
      <c r="B53" s="29">
        <v>17108</v>
      </c>
      <c r="C53" s="30">
        <v>5666</v>
      </c>
      <c r="D53" s="30">
        <v>0</v>
      </c>
      <c r="E53" s="30">
        <v>0</v>
      </c>
      <c r="F53" s="31">
        <v>0</v>
      </c>
      <c r="G53" s="87">
        <v>0</v>
      </c>
    </row>
    <row r="54" spans="1:7" ht="12.75">
      <c r="A54" s="10" t="s">
        <v>43</v>
      </c>
      <c r="B54" s="39">
        <v>2493285699.4500003</v>
      </c>
      <c r="C54" s="37">
        <v>1862796468</v>
      </c>
      <c r="D54" s="37">
        <v>1024788945</v>
      </c>
      <c r="E54" s="37">
        <v>1469878644.5</v>
      </c>
      <c r="F54" s="40">
        <v>1772740323</v>
      </c>
      <c r="G54" s="92">
        <f>SUM(G55:G65)</f>
        <v>10141371645.46</v>
      </c>
    </row>
    <row r="55" spans="1:7" ht="12.75">
      <c r="A55" s="5" t="s">
        <v>44</v>
      </c>
      <c r="B55" s="26">
        <v>51746072.4</v>
      </c>
      <c r="C55" s="27">
        <v>100217918</v>
      </c>
      <c r="D55" s="27">
        <v>216244380</v>
      </c>
      <c r="E55" s="27">
        <v>80703651.5</v>
      </c>
      <c r="F55" s="28">
        <v>58016571</v>
      </c>
      <c r="G55" s="86">
        <v>3959264762.44</v>
      </c>
    </row>
    <row r="56" spans="1:7" ht="12.75">
      <c r="A56" s="5" t="s">
        <v>62</v>
      </c>
      <c r="B56" s="43">
        <v>0</v>
      </c>
      <c r="C56" s="44">
        <v>0</v>
      </c>
      <c r="D56" s="44">
        <v>0</v>
      </c>
      <c r="E56" s="44">
        <v>0</v>
      </c>
      <c r="F56" s="45">
        <v>0</v>
      </c>
      <c r="G56" s="93">
        <v>0</v>
      </c>
    </row>
    <row r="57" spans="1:7" ht="12.75">
      <c r="A57" s="5" t="s">
        <v>45</v>
      </c>
      <c r="B57" s="43">
        <v>1176569</v>
      </c>
      <c r="C57" s="44">
        <v>9498812</v>
      </c>
      <c r="D57" s="44">
        <v>12236120</v>
      </c>
      <c r="E57" s="44">
        <v>0</v>
      </c>
      <c r="F57" s="45">
        <v>7325533</v>
      </c>
      <c r="G57" s="93">
        <v>-4061.26</v>
      </c>
    </row>
    <row r="58" spans="1:7" ht="12.75">
      <c r="A58" s="5" t="s">
        <v>46</v>
      </c>
      <c r="B58" s="43">
        <v>3127994448</v>
      </c>
      <c r="C58" s="44">
        <v>860722099</v>
      </c>
      <c r="D58" s="44">
        <v>657209454</v>
      </c>
      <c r="E58" s="44">
        <v>860708714.34</v>
      </c>
      <c r="F58" s="45">
        <v>795545348</v>
      </c>
      <c r="G58" s="93">
        <v>-136933905.64</v>
      </c>
    </row>
    <row r="59" spans="1:7" ht="12.75">
      <c r="A59" s="5" t="s">
        <v>47</v>
      </c>
      <c r="B59" s="46">
        <v>587535252</v>
      </c>
      <c r="C59" s="47">
        <v>382931725</v>
      </c>
      <c r="D59" s="47">
        <v>21061032</v>
      </c>
      <c r="E59" s="44">
        <v>460289636.58</v>
      </c>
      <c r="F59" s="48">
        <v>575047222</v>
      </c>
      <c r="G59" s="94">
        <v>7167659087.61</v>
      </c>
    </row>
    <row r="60" spans="1:7" ht="12.75">
      <c r="A60" s="11" t="s">
        <v>48</v>
      </c>
      <c r="B60" s="43">
        <v>-367064</v>
      </c>
      <c r="C60" s="44">
        <v>-19552691</v>
      </c>
      <c r="D60" s="44">
        <v>-40598489</v>
      </c>
      <c r="E60" s="44">
        <v>-16649656.42</v>
      </c>
      <c r="F60" s="45">
        <v>27093391</v>
      </c>
      <c r="G60" s="93">
        <v>-848614237.69</v>
      </c>
    </row>
    <row r="61" spans="1:7" ht="12.75">
      <c r="A61" s="11" t="s">
        <v>49</v>
      </c>
      <c r="B61" s="43">
        <v>0</v>
      </c>
      <c r="C61" s="44">
        <v>0</v>
      </c>
      <c r="D61" s="44">
        <v>0</v>
      </c>
      <c r="E61" s="44">
        <v>0</v>
      </c>
      <c r="F61" s="45">
        <v>0</v>
      </c>
      <c r="G61" s="93">
        <v>0</v>
      </c>
    </row>
    <row r="62" spans="1:7" ht="12.75">
      <c r="A62" s="42" t="s">
        <v>70</v>
      </c>
      <c r="B62" s="43">
        <v>-7430298</v>
      </c>
      <c r="C62" s="44">
        <v>25655086</v>
      </c>
      <c r="D62" s="44">
        <v>0</v>
      </c>
      <c r="E62" s="44">
        <v>-16345503.81</v>
      </c>
      <c r="F62" s="45">
        <v>5801657</v>
      </c>
      <c r="G62" s="93">
        <v>0</v>
      </c>
    </row>
    <row r="63" spans="1:7" ht="12.75">
      <c r="A63" s="42" t="s">
        <v>71</v>
      </c>
      <c r="B63" s="43">
        <v>645164114.23</v>
      </c>
      <c r="C63" s="44">
        <v>420786844</v>
      </c>
      <c r="D63" s="44">
        <v>158636448</v>
      </c>
      <c r="E63" s="44">
        <v>803294017</v>
      </c>
      <c r="F63" s="45">
        <v>0</v>
      </c>
      <c r="G63" s="93">
        <v>0</v>
      </c>
    </row>
    <row r="64" spans="1:7" ht="12.75">
      <c r="A64" s="42" t="s">
        <v>72</v>
      </c>
      <c r="B64" s="43">
        <v>627542542</v>
      </c>
      <c r="C64" s="44">
        <v>552437758</v>
      </c>
      <c r="D64" s="44">
        <v>0</v>
      </c>
      <c r="E64" s="44">
        <v>101171802.31</v>
      </c>
      <c r="F64" s="45">
        <v>315513915</v>
      </c>
      <c r="G64" s="93">
        <v>0</v>
      </c>
    </row>
    <row r="65" spans="1:7" ht="13.5" thickBot="1">
      <c r="A65" s="67" t="s">
        <v>74</v>
      </c>
      <c r="B65" s="29">
        <v>-2540075937.18</v>
      </c>
      <c r="C65" s="30">
        <v>418590911</v>
      </c>
      <c r="D65" s="30">
        <v>0</v>
      </c>
      <c r="E65" s="30">
        <v>-803294017</v>
      </c>
      <c r="F65" s="31">
        <v>0</v>
      </c>
      <c r="G65" s="87">
        <v>0</v>
      </c>
    </row>
    <row r="66" spans="1:7" ht="13.5" thickBot="1">
      <c r="A66" s="4" t="s">
        <v>50</v>
      </c>
      <c r="B66" s="49">
        <v>2618929927.4500003</v>
      </c>
      <c r="C66" s="41">
        <v>1993506495</v>
      </c>
      <c r="D66" s="41">
        <v>1162952864</v>
      </c>
      <c r="E66" s="41">
        <v>1531523732.45</v>
      </c>
      <c r="F66" s="50">
        <v>2001936522</v>
      </c>
      <c r="G66" s="95">
        <f>G54+G50+G38</f>
        <v>10608701091.71</v>
      </c>
    </row>
    <row r="67" spans="1:11" ht="13.5" thickBot="1">
      <c r="A67" s="12" t="s">
        <v>51</v>
      </c>
      <c r="B67" s="68">
        <v>3522448959.6</v>
      </c>
      <c r="C67" s="69">
        <v>1851458951.81</v>
      </c>
      <c r="D67" s="69">
        <v>1024788945</v>
      </c>
      <c r="E67" s="69">
        <v>1459374587.3500001</v>
      </c>
      <c r="F67" s="70">
        <v>1873611855</v>
      </c>
      <c r="G67" s="96">
        <f>G37-G38-G50</f>
        <v>10141371645.460001</v>
      </c>
      <c r="H67" s="75"/>
      <c r="I67" s="66"/>
      <c r="J67" s="66"/>
      <c r="K67" s="66"/>
    </row>
    <row r="68" spans="1:8" ht="13.5" thickBot="1">
      <c r="A68" s="13" t="s">
        <v>52</v>
      </c>
      <c r="B68" s="51">
        <v>514542363</v>
      </c>
      <c r="C68" s="41">
        <v>984398142</v>
      </c>
      <c r="D68" s="52">
        <v>2162443797</v>
      </c>
      <c r="E68" s="52">
        <v>784645201</v>
      </c>
      <c r="F68" s="53">
        <v>580165714</v>
      </c>
      <c r="G68" s="97">
        <v>6491646029</v>
      </c>
      <c r="H68" s="76"/>
    </row>
    <row r="69" spans="1:8" ht="13.5" thickBot="1">
      <c r="A69" s="13" t="s">
        <v>53</v>
      </c>
      <c r="B69" s="54">
        <v>6.8458</v>
      </c>
      <c r="C69" s="55">
        <v>1.8808</v>
      </c>
      <c r="D69" s="55">
        <v>0.47390315827940105</v>
      </c>
      <c r="E69" s="55">
        <v>1.8599</v>
      </c>
      <c r="F69" s="56">
        <v>3.2294</v>
      </c>
      <c r="G69" s="98">
        <f>ROUNDDOWN(G67/G68,4)</f>
        <v>1.5622</v>
      </c>
      <c r="H69" s="76"/>
    </row>
    <row r="70" spans="1:8" ht="12.75">
      <c r="A70" s="17" t="s">
        <v>54</v>
      </c>
      <c r="B70" s="57">
        <v>123</v>
      </c>
      <c r="C70" s="58">
        <v>45</v>
      </c>
      <c r="D70" s="58">
        <v>97</v>
      </c>
      <c r="E70" s="58">
        <v>128</v>
      </c>
      <c r="F70" s="59">
        <v>43</v>
      </c>
      <c r="G70" s="99">
        <v>33</v>
      </c>
      <c r="H70" s="76"/>
    </row>
    <row r="71" spans="1:7" ht="12.75">
      <c r="A71" s="16" t="s">
        <v>80</v>
      </c>
      <c r="B71" s="43">
        <v>21</v>
      </c>
      <c r="C71" s="44">
        <v>14</v>
      </c>
      <c r="D71" s="44">
        <v>29</v>
      </c>
      <c r="E71" s="44">
        <v>21</v>
      </c>
      <c r="F71" s="45">
        <v>15</v>
      </c>
      <c r="G71" s="93">
        <v>3</v>
      </c>
    </row>
    <row r="72" spans="1:7" ht="12.75">
      <c r="A72" s="16" t="s">
        <v>55</v>
      </c>
      <c r="B72" s="43">
        <v>25</v>
      </c>
      <c r="C72" s="44">
        <v>13</v>
      </c>
      <c r="D72" s="44">
        <v>28</v>
      </c>
      <c r="E72" s="44">
        <v>33</v>
      </c>
      <c r="F72" s="45">
        <v>12</v>
      </c>
      <c r="G72" s="93">
        <v>4</v>
      </c>
    </row>
    <row r="73" spans="1:7" ht="13.5" thickBot="1">
      <c r="A73" s="16" t="s">
        <v>56</v>
      </c>
      <c r="B73" s="60">
        <v>77</v>
      </c>
      <c r="C73" s="61">
        <v>18</v>
      </c>
      <c r="D73" s="61">
        <v>40</v>
      </c>
      <c r="E73" s="61">
        <v>74</v>
      </c>
      <c r="F73" s="62">
        <v>16</v>
      </c>
      <c r="G73" s="100">
        <v>26</v>
      </c>
    </row>
    <row r="74" spans="1:7" ht="13.5" thickBot="1">
      <c r="A74" s="18" t="s">
        <v>61</v>
      </c>
      <c r="B74" s="63">
        <v>0</v>
      </c>
      <c r="C74" s="64">
        <v>1</v>
      </c>
      <c r="D74" s="64">
        <v>0</v>
      </c>
      <c r="E74" s="64">
        <v>12</v>
      </c>
      <c r="F74" s="65">
        <v>0</v>
      </c>
      <c r="G74" s="101">
        <v>0</v>
      </c>
    </row>
    <row r="76" spans="2:6" ht="12.75">
      <c r="B76" s="73"/>
      <c r="C76" s="73"/>
      <c r="D76" s="73"/>
      <c r="E76" s="73"/>
      <c r="F76" s="73"/>
    </row>
    <row r="77" spans="1:8" ht="12.75">
      <c r="A77" s="77"/>
      <c r="B77" s="79"/>
      <c r="C77" s="79"/>
      <c r="D77" s="79"/>
      <c r="E77" s="79"/>
      <c r="F77" s="79"/>
      <c r="G77" s="80"/>
      <c r="H77" s="79"/>
    </row>
    <row r="78" spans="1:8" ht="12.75">
      <c r="A78" s="78"/>
      <c r="B78" s="81"/>
      <c r="C78" s="81"/>
      <c r="D78" s="81"/>
      <c r="E78" s="81"/>
      <c r="F78" s="81"/>
      <c r="G78" s="80"/>
      <c r="H78" s="79"/>
    </row>
    <row r="79" spans="2:8" ht="12.75">
      <c r="B79" s="83"/>
      <c r="C79" s="83"/>
      <c r="D79" s="83"/>
      <c r="E79" s="83"/>
      <c r="F79" s="83"/>
      <c r="G79" s="83"/>
      <c r="H79" s="79"/>
    </row>
    <row r="80" spans="2:8" ht="12.75">
      <c r="B80" s="73"/>
      <c r="C80" s="73"/>
      <c r="D80" s="73"/>
      <c r="E80" s="73"/>
      <c r="F80" s="73"/>
      <c r="H80" s="79"/>
    </row>
    <row r="81" spans="1:8" ht="12.75">
      <c r="A81" s="77"/>
      <c r="B81" s="79"/>
      <c r="C81" s="79"/>
      <c r="D81" s="79"/>
      <c r="E81" s="79"/>
      <c r="F81" s="79"/>
      <c r="G81" s="80"/>
      <c r="H81" s="79"/>
    </row>
    <row r="82" spans="1:8" ht="12.75">
      <c r="A82" s="78"/>
      <c r="B82" s="81"/>
      <c r="C82" s="81"/>
      <c r="D82" s="81"/>
      <c r="E82" s="81"/>
      <c r="F82" s="81"/>
      <c r="G82" s="80"/>
      <c r="H82" s="79"/>
    </row>
    <row r="83" spans="2:8" ht="12.75">
      <c r="B83" s="83"/>
      <c r="C83" s="83"/>
      <c r="D83" s="83"/>
      <c r="E83" s="83"/>
      <c r="F83" s="83"/>
      <c r="G83" s="83"/>
      <c r="H83" s="79"/>
    </row>
    <row r="84" spans="2:8" ht="12.75">
      <c r="B84" s="82"/>
      <c r="C84" s="82"/>
      <c r="D84" s="82"/>
      <c r="E84" s="82"/>
      <c r="F84" s="82"/>
      <c r="G84" s="82"/>
      <c r="H84" s="79"/>
    </row>
    <row r="85" spans="2:8" ht="12.75">
      <c r="B85" s="79"/>
      <c r="C85" s="79"/>
      <c r="D85" s="79"/>
      <c r="E85" s="79"/>
      <c r="F85" s="79"/>
      <c r="G85" s="80"/>
      <c r="H85" s="79"/>
    </row>
    <row r="86" spans="2:8" ht="12.75">
      <c r="B86" s="79"/>
      <c r="C86" s="79"/>
      <c r="D86" s="79"/>
      <c r="E86" s="79"/>
      <c r="F86" s="79"/>
      <c r="G86" s="80"/>
      <c r="H86" s="79"/>
    </row>
    <row r="87" spans="2:8" ht="12.75">
      <c r="B87" s="79"/>
      <c r="C87" s="79"/>
      <c r="D87" s="79"/>
      <c r="E87" s="79"/>
      <c r="F87" s="79"/>
      <c r="G87" s="80"/>
      <c r="H87" s="79"/>
    </row>
    <row r="88" spans="2:8" ht="12.75">
      <c r="B88" s="79"/>
      <c r="C88" s="79"/>
      <c r="D88" s="79"/>
      <c r="E88" s="79"/>
      <c r="F88" s="79"/>
      <c r="G88" s="80"/>
      <c r="H88" s="79"/>
    </row>
    <row r="89" spans="2:8" ht="12.75">
      <c r="B89" s="79"/>
      <c r="C89" s="79"/>
      <c r="D89" s="79"/>
      <c r="E89" s="79"/>
      <c r="F89" s="79"/>
      <c r="G89" s="80"/>
      <c r="H89" s="79"/>
    </row>
  </sheetData>
  <sheetProtection/>
  <mergeCells count="2">
    <mergeCell ref="A1:F1"/>
    <mergeCell ref="B2:G2"/>
  </mergeCells>
  <printOptions/>
  <pageMargins left="0.2" right="0.24" top="0.23" bottom="0.26" header="0.27" footer="0.5"/>
  <pageSetup horizontalDpi="600" verticalDpi="600" orientation="portrait" paperSize="9" r:id="rId1"/>
  <ignoredErrors>
    <ignoredError sqref="G23 G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UNOPC</dc:creator>
  <cp:keywords/>
  <dc:description/>
  <cp:lastModifiedBy>AAF-Office</cp:lastModifiedBy>
  <cp:lastPrinted>2015-01-05T09:42:19Z</cp:lastPrinted>
  <dcterms:created xsi:type="dcterms:W3CDTF">2005-12-21T10:51:19Z</dcterms:created>
  <dcterms:modified xsi:type="dcterms:W3CDTF">2020-07-15T15:47:13Z</dcterms:modified>
  <cp:category/>
  <cp:version/>
  <cp:contentType/>
  <cp:contentStatus/>
</cp:coreProperties>
</file>